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7992" windowWidth="19260" windowHeight="3948"/>
  </bookViews>
  <sheets>
    <sheet name="INFORME CONCLUSIÓN" sheetId="1" r:id="rId1"/>
    <sheet name="Hoja1" sheetId="2" state="hidden" r:id="rId2"/>
    <sheet name="Hoja2" sheetId="3" r:id="rId3"/>
  </sheets>
  <definedNames>
    <definedName name="_xlnm.Print_Area" localSheetId="0">'INFORME CONCLUSIÓN'!$A$5:$G$46</definedName>
  </definedNames>
  <calcPr calcId="145621"/>
</workbook>
</file>

<file path=xl/calcChain.xml><?xml version="1.0" encoding="utf-8"?>
<calcChain xmlns="http://schemas.openxmlformats.org/spreadsheetml/2006/main">
  <c r="D3" i="2" l="1"/>
  <c r="D5" i="2" l="1"/>
  <c r="E4" i="2"/>
  <c r="E5" i="2"/>
  <c r="E6" i="2"/>
  <c r="E3" i="2"/>
  <c r="D6" i="2"/>
  <c r="D4" i="2"/>
  <c r="A4" i="1" l="1"/>
  <c r="A25" i="1"/>
</calcChain>
</file>

<file path=xl/sharedStrings.xml><?xml version="1.0" encoding="utf-8"?>
<sst xmlns="http://schemas.openxmlformats.org/spreadsheetml/2006/main" count="192" uniqueCount="152">
  <si>
    <t xml:space="preserve">FAMILIA </t>
  </si>
  <si>
    <t>CÓDIGO</t>
  </si>
  <si>
    <t xml:space="preserve"> DENOMINACIÓN </t>
  </si>
  <si>
    <t>CRITERIO DE APLICACIÓN</t>
  </si>
  <si>
    <t>No. DE REGISTROS</t>
  </si>
  <si>
    <t>IMPORTE</t>
  </si>
  <si>
    <t>FOLIO/OBSERVACIONES</t>
  </si>
  <si>
    <t>CFR</t>
  </si>
  <si>
    <t>CATALOGO DE FUNCIONES</t>
  </si>
  <si>
    <t>CLI</t>
  </si>
  <si>
    <t>CATALOGO DE LICENCIAS</t>
  </si>
  <si>
    <t>CNE</t>
  </si>
  <si>
    <t>CATALOGO DE NIVEL DE ESTUDIOS</t>
  </si>
  <si>
    <t>CPA</t>
  </si>
  <si>
    <t>CATALOGO DE PAGADURIAS</t>
  </si>
  <si>
    <t>CSO</t>
  </si>
  <si>
    <t>CATALOGO DE SOSTENIMIENTO</t>
  </si>
  <si>
    <t>CSV</t>
  </si>
  <si>
    <t>CATALOGO DE SERVICIOS</t>
  </si>
  <si>
    <t>TNS</t>
  </si>
  <si>
    <t>CATALOGO DE TIPO, NIVEL Y SUBNIVEL EDUCATIVO</t>
  </si>
  <si>
    <t>RCN</t>
  </si>
  <si>
    <t>CATALOGO DE REL. CATEGORIA NIVEL DE PUESTO</t>
  </si>
  <si>
    <t>CCT</t>
  </si>
  <si>
    <t>CATALOGO DE CENTROS DE TRABAJO</t>
  </si>
  <si>
    <t>PLA</t>
  </si>
  <si>
    <t>CATALOGO DE PLANTILLA DE PERSONAL</t>
  </si>
  <si>
    <t>CUS</t>
  </si>
  <si>
    <t>CATALOGO DE UNIDAD SUBUNIDAD</t>
  </si>
  <si>
    <t>ANP</t>
  </si>
  <si>
    <t>CATALOGO DE ANALITICO DE PLAZAS</t>
  </si>
  <si>
    <t>CAT</t>
  </si>
  <si>
    <t>CATALOGO DE CATEGORIAS Y TABULADORES</t>
  </si>
  <si>
    <t>CPD</t>
  </si>
  <si>
    <t>CATALOGO DE PERCEPCIONES Y DEDUCCIONES</t>
  </si>
  <si>
    <t>CNP</t>
  </si>
  <si>
    <t>CATALOGO DE NIVEL DE PUESTO</t>
  </si>
  <si>
    <t>CGP</t>
  </si>
  <si>
    <t>CATALOGO DE GRUPO</t>
  </si>
  <si>
    <t>CGR</t>
  </si>
  <si>
    <t>CATALOGO DE GRADO</t>
  </si>
  <si>
    <t>CMA</t>
  </si>
  <si>
    <t>CATALOGO DE MATERIAS</t>
  </si>
  <si>
    <t>CATALOGOS</t>
  </si>
  <si>
    <t>NOR</t>
  </si>
  <si>
    <t>NOMINA ORDINARIA</t>
  </si>
  <si>
    <t>NEX</t>
  </si>
  <si>
    <t>NOMINA EXTRAORDINARIA</t>
  </si>
  <si>
    <t>NHO</t>
  </si>
  <si>
    <t>NOMINA DE HONORARIOS</t>
  </si>
  <si>
    <t>PGC</t>
  </si>
  <si>
    <t>PAGOS CANCELADOS</t>
  </si>
  <si>
    <t>TCM</t>
  </si>
  <si>
    <t>TRABAJADORES COMISIONADOS</t>
  </si>
  <si>
    <t>TPJ</t>
  </si>
  <si>
    <t>TRABAJADORES EN PROCESO JURIDICO LABORAL</t>
  </si>
  <si>
    <t>TPP</t>
  </si>
  <si>
    <t>TRABAJADORES EN PROCESO PENSIONARIO</t>
  </si>
  <si>
    <t>TCL</t>
  </si>
  <si>
    <t>TRABAJADORES CON LICENCIA</t>
  </si>
  <si>
    <t>RPV</t>
  </si>
  <si>
    <t>PLAZAS VACANTES</t>
  </si>
  <si>
    <t>P45</t>
  </si>
  <si>
    <t>PAGOS RETROACTIVOS MAYORES A 45 DIAS</t>
  </si>
  <si>
    <t>NOMINAS</t>
  </si>
  <si>
    <t>INCIDENCIAS</t>
  </si>
  <si>
    <t>Es imprescindible el uso de las claves de estos catálogos en los archivos de información que se requiera</t>
  </si>
  <si>
    <r>
      <t xml:space="preserve">ESTOS CATALOGOS NO SON REQUERIDOS PARA INEA. </t>
    </r>
    <r>
      <rPr>
        <u/>
        <sz val="11"/>
        <color indexed="8"/>
        <rFont val="Calibri"/>
        <family val="2"/>
      </rPr>
      <t>Se aplica mismo criterio del CUS para FAEB y para CONALEP</t>
    </r>
  </si>
  <si>
    <t>MP</t>
  </si>
  <si>
    <t>RELACION DE MOVIMIENTOS DE PLAZAS</t>
  </si>
  <si>
    <t>F1A</t>
  </si>
  <si>
    <t>TRABAJADORES CON DOBLE ASIGNACION SALARIAL</t>
  </si>
  <si>
    <t>F2</t>
  </si>
  <si>
    <t>TRAB. CON UNA CANT. DE PLZS QUE SUPERE EL NO.</t>
  </si>
  <si>
    <t>RESUMEN DE PLAZAS POR FUNCION</t>
  </si>
  <si>
    <t>G</t>
  </si>
  <si>
    <t>CASOS QUE SUPEREN LOS INGRESOS PROMEDIO</t>
  </si>
  <si>
    <t>RFC</t>
  </si>
  <si>
    <t>RFC INCOMPLETO</t>
  </si>
  <si>
    <t>ENTIDAD FEDERATIVA:</t>
  </si>
  <si>
    <t>FONDO (FAEB, CONALEP, INEA)</t>
  </si>
  <si>
    <t>No llenar estos espacios</t>
  </si>
  <si>
    <t>FB</t>
  </si>
  <si>
    <t>T1</t>
  </si>
  <si>
    <t>T2</t>
  </si>
  <si>
    <t>T3</t>
  </si>
  <si>
    <t>T4</t>
  </si>
  <si>
    <t>FAEB</t>
  </si>
  <si>
    <t>CONALEP</t>
  </si>
  <si>
    <t>INEA</t>
  </si>
  <si>
    <t>Seleciona un Fondo…</t>
  </si>
  <si>
    <t>Selecciona un Periodo…</t>
  </si>
  <si>
    <t>01. AGUASCALIENTES</t>
  </si>
  <si>
    <t>02. BAJA CALIFORNIA</t>
  </si>
  <si>
    <t>03. BAJA CALIFORNIA SUR</t>
  </si>
  <si>
    <t>04. CAMPECHE</t>
  </si>
  <si>
    <t xml:space="preserve">05. COAHUILA </t>
  </si>
  <si>
    <t xml:space="preserve">06. COLIMA </t>
  </si>
  <si>
    <t xml:space="preserve">07. CHIAPAS </t>
  </si>
  <si>
    <t xml:space="preserve">08. CHIHUAHUA </t>
  </si>
  <si>
    <t>09. DISTRITO FEDERAL</t>
  </si>
  <si>
    <t xml:space="preserve">10.  DURANGO </t>
  </si>
  <si>
    <t xml:space="preserve">11.  GUANAJUATO </t>
  </si>
  <si>
    <t xml:space="preserve">12.  GUERRERO </t>
  </si>
  <si>
    <t>13.  HIDALGO</t>
  </si>
  <si>
    <t xml:space="preserve">14.  JALISCO </t>
  </si>
  <si>
    <t xml:space="preserve">15.  MEXICO </t>
  </si>
  <si>
    <t xml:space="preserve">16.  MICHOACAN </t>
  </si>
  <si>
    <t xml:space="preserve">17.  MORELOS </t>
  </si>
  <si>
    <t xml:space="preserve">18.  NAYARIT </t>
  </si>
  <si>
    <t>19.  NUEVO LEON</t>
  </si>
  <si>
    <t xml:space="preserve">20.  OAXACA </t>
  </si>
  <si>
    <t xml:space="preserve">21.  PUEBLA </t>
  </si>
  <si>
    <t xml:space="preserve">22.  QUERETARO </t>
  </si>
  <si>
    <t>23.  QUINTANA ROO</t>
  </si>
  <si>
    <t xml:space="preserve">25.  SINALOA </t>
  </si>
  <si>
    <t xml:space="preserve">26.  SONORA </t>
  </si>
  <si>
    <t xml:space="preserve">27.  TABASCO </t>
  </si>
  <si>
    <t xml:space="preserve">28.  TAMAULIPAS </t>
  </si>
  <si>
    <t xml:space="preserve">29.  TLAXCALA </t>
  </si>
  <si>
    <t>30.  VERACRUZ</t>
  </si>
  <si>
    <t xml:space="preserve">31.  YUCATÁN </t>
  </si>
  <si>
    <t xml:space="preserve">32.  ZACATECAS </t>
  </si>
  <si>
    <t>Selecciona una Entidad Federativa…</t>
  </si>
  <si>
    <t>24.  SAN LUIS POTOSI</t>
  </si>
  <si>
    <t>ARCHIVOS T1 2014</t>
  </si>
  <si>
    <t>ARCHIVOS T2 2014</t>
  </si>
  <si>
    <t>ARCHIVOS T3 2014</t>
  </si>
  <si>
    <t>ARCHIVOS T4 2014</t>
  </si>
  <si>
    <t xml:space="preserve">Indicar qué quincena(s) comprende cada archivo y el folio que arroja el sistema </t>
  </si>
  <si>
    <r>
      <t xml:space="preserve">Catalogos Nacionales de observancia forzosa </t>
    </r>
    <r>
      <rPr>
        <b/>
        <u/>
        <sz val="11"/>
        <color indexed="8"/>
        <rFont val="Calibri"/>
        <family val="2"/>
      </rPr>
      <t xml:space="preserve">NO SE DEBEN CARGAR EN EL PORTAL DE CUMPLIMIENTO AL ART. 73 DE LA LGCG. </t>
    </r>
  </si>
  <si>
    <r>
      <rPr>
        <b/>
        <sz val="11"/>
        <color indexed="8"/>
        <rFont val="Calibri"/>
        <family val="2"/>
      </rPr>
      <t xml:space="preserve">CATALOGOS DE ELABORACION TRIMESTRAL FORZOSA, </t>
    </r>
    <r>
      <rPr>
        <sz val="11"/>
        <color theme="1"/>
        <rFont val="Calibri"/>
        <family val="2"/>
        <scheme val="minor"/>
      </rPr>
      <t xml:space="preserve">con base en los formatos (layouts) correspondientes.    Deben cargarse inexcusablemente en el Portal de cumplimiento al Art. 73 de la LGCG el </t>
    </r>
    <r>
      <rPr>
        <b/>
        <sz val="11"/>
        <color theme="1"/>
        <rFont val="Calibri"/>
        <family val="2"/>
        <scheme val="minor"/>
      </rPr>
      <t>PRIMER</t>
    </r>
    <r>
      <rPr>
        <b/>
        <sz val="11"/>
        <color indexed="8"/>
        <rFont val="Calibri"/>
        <family val="2"/>
      </rPr>
      <t xml:space="preserve"> TRIMESTRE</t>
    </r>
    <r>
      <rPr>
        <sz val="11"/>
        <color theme="1"/>
        <rFont val="Calibri"/>
        <family val="2"/>
        <scheme val="minor"/>
      </rPr>
      <t>. Cuando se modifique debera cargarse nuevamente el catalogo completo. En los trimestres que no sufra cambios, deberá darse aviso a mesa de Control y Seguimiento. LA OMISION DEL AVISO CONSTITUYE INCUMPLIMIENTO.</t>
    </r>
  </si>
  <si>
    <t>Cada Entidad Federativa debe elaborar su CATALOGO LOCAL y cargarlo al portal de cumplimiento al Art. 73 de la LGCG el Primer Trimestre. Cuando se modifique debera cargarse nuevamente el catalogo completo. Puede omitirse la carga del archivo completo si se notifica a Mesa de Control y Seguimiento que se apegan al Catalogo Nacional. No enviar la notificacion se considerara como omision sujeta a observaciones por incumplimiento.</t>
  </si>
  <si>
    <r>
      <rPr>
        <b/>
        <sz val="11"/>
        <color indexed="8"/>
        <rFont val="Calibri"/>
        <family val="2"/>
      </rPr>
      <t xml:space="preserve">CATALOGOS DE ELABORACION TRIMESTRAL FORZOSA, </t>
    </r>
    <r>
      <rPr>
        <sz val="11"/>
        <color theme="1"/>
        <rFont val="Calibri"/>
        <family val="2"/>
        <scheme val="minor"/>
      </rPr>
      <t xml:space="preserve">con base en los formatos (layouts) correspondientes.    Deben cargarse inexcusablemente en el Portal de cumplimiento al Art. 73 de la LGCG </t>
    </r>
    <r>
      <rPr>
        <b/>
        <sz val="11"/>
        <color indexed="8"/>
        <rFont val="Calibri"/>
        <family val="2"/>
      </rPr>
      <t>CADA TRIMESTRE</t>
    </r>
    <r>
      <rPr>
        <sz val="11"/>
        <color theme="1"/>
        <rFont val="Calibri"/>
        <family val="2"/>
        <scheme val="minor"/>
      </rPr>
      <t>. SU OMISION CONSTITUYE INCUMPLIMIENTO.</t>
    </r>
  </si>
  <si>
    <r>
      <t xml:space="preserve">Cada Entidad Federativa debe elaborar su </t>
    </r>
    <r>
      <rPr>
        <b/>
        <sz val="11"/>
        <color indexed="8"/>
        <rFont val="Calibri"/>
        <family val="2"/>
      </rPr>
      <t xml:space="preserve">CATALOGO LOCAL </t>
    </r>
    <r>
      <rPr>
        <sz val="11"/>
        <color theme="1"/>
        <rFont val="Calibri"/>
        <family val="2"/>
        <scheme val="minor"/>
      </rPr>
      <t xml:space="preserve">y cargarlo al portal de cumplimiento al Art.73 de la LGCG el </t>
    </r>
    <r>
      <rPr>
        <b/>
        <u/>
        <sz val="11"/>
        <color indexed="8"/>
        <rFont val="Calibri"/>
        <family val="2"/>
      </rPr>
      <t xml:space="preserve">Primer Trimestre. </t>
    </r>
    <r>
      <rPr>
        <sz val="11"/>
        <color theme="1"/>
        <rFont val="Calibri"/>
        <family val="2"/>
        <scheme val="minor"/>
      </rPr>
      <t>Cuando se modifique debera cargarse nuevamente el catalogo completo. En los trimestres que no sufra cambios, debera dar aviso a Mesa de Control y Seguimiento. LA OMISION DEL AVISO CONSTITUYE INCUMPLIMIENTO.</t>
    </r>
  </si>
  <si>
    <t>Archivo OBLIGATORIO. Debe cargarse uno por quincena en el Portal de Cumplimiento al Art.73 de la LGCG.</t>
  </si>
  <si>
    <r>
      <t xml:space="preserve">Si durante el trimestre que se reporta, no ocurrieron casos que reportar, se omite la carga en el Portal de Cumplimiento del Art.73 de la LGCG, Debiendo notificar </t>
    </r>
    <r>
      <rPr>
        <b/>
        <sz val="11"/>
        <color indexed="8"/>
        <rFont val="Calibri"/>
        <family val="2"/>
      </rPr>
      <t xml:space="preserve">obligatoriamente </t>
    </r>
    <r>
      <rPr>
        <sz val="11"/>
        <color theme="1"/>
        <rFont val="Calibri"/>
        <family val="2"/>
        <scheme val="minor"/>
      </rPr>
      <t>a la mesa de Control y Seguimiento. No enviar aviso se considerara como omision sujeta a observaciones por incumplimiento.</t>
    </r>
  </si>
  <si>
    <t>Nuevos Layout a partir del  T1  2013</t>
  </si>
  <si>
    <t>INFORME DE CONCLUSIÓN - CUARTO TRIMESTRE 2014</t>
  </si>
  <si>
    <t>NO APLICA</t>
  </si>
  <si>
    <t>155170 / QNA 19 2014</t>
  </si>
  <si>
    <t>155172 / QNA 20 2014</t>
  </si>
  <si>
    <t>155174 / QNA 21 2014</t>
  </si>
  <si>
    <t>155176 / QNA 22 2014</t>
  </si>
  <si>
    <t>155178 / QNA 23 2014</t>
  </si>
  <si>
    <t>155180 / QNA 24 2014</t>
  </si>
  <si>
    <t>155182 / QNA 19 2014</t>
  </si>
  <si>
    <t>155184 / QNA 20 2014</t>
  </si>
  <si>
    <t>155140 / QNA 21 2014</t>
  </si>
  <si>
    <t>155143 / QNA 22 2014</t>
  </si>
  <si>
    <t>155186 / QNA 23 2014</t>
  </si>
  <si>
    <t>155188 / QNA 24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</si>
</sst>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5" x14ac:knownFonts="1">
    <font>
      <sz val="11"/>
      <color theme="1"/>
      <name val="Calibri"/>
      <family val="2"/>
      <scheme val="minor"/>
    </font>
    <font>
      <b/>
      <sz val="11"/>
      <color indexed="8"/>
      <name val="Calibri"/>
      <family val="2"/>
    </font>
    <font>
      <u/>
      <sz val="11"/>
      <color indexed="8"/>
      <name val="Calibri"/>
      <family val="2"/>
    </font>
    <font>
      <b/>
      <u/>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i/>
      <sz val="11"/>
      <color theme="1"/>
      <name val="Calibri"/>
      <family val="2"/>
      <scheme val="minor"/>
    </font>
    <font>
      <b/>
      <i/>
      <sz val="18"/>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rgb="FF92D050"/>
        <bgColor indexed="64"/>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s>
  <cellStyleXfs count="43">
    <xf numFmtId="0" fontId="0" fillId="0" borderId="0"/>
    <xf numFmtId="164" fontId="4" fillId="0" borderId="0" applyFont="0" applyFill="0" applyBorder="0" applyAlignment="0" applyProtection="0"/>
    <xf numFmtId="0" fontId="10" fillId="0" borderId="0" applyNumberFormat="0" applyFill="0" applyBorder="0" applyAlignment="0" applyProtection="0"/>
    <xf numFmtId="0" fontId="11" fillId="0" borderId="13" applyNumberFormat="0" applyFill="0" applyAlignment="0" applyProtection="0"/>
    <xf numFmtId="0" fontId="12" fillId="0" borderId="14" applyNumberFormat="0" applyFill="0" applyAlignment="0" applyProtection="0"/>
    <xf numFmtId="0" fontId="13" fillId="0" borderId="15"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16" applyNumberFormat="0" applyAlignment="0" applyProtection="0"/>
    <xf numFmtId="0" fontId="18" fillId="11" borderId="17" applyNumberFormat="0" applyAlignment="0" applyProtection="0"/>
    <xf numFmtId="0" fontId="19" fillId="11" borderId="16" applyNumberFormat="0" applyAlignment="0" applyProtection="0"/>
    <xf numFmtId="0" fontId="20" fillId="0" borderId="18" applyNumberFormat="0" applyFill="0" applyAlignment="0" applyProtection="0"/>
    <xf numFmtId="0" fontId="21" fillId="12" borderId="19" applyNumberFormat="0" applyAlignment="0" applyProtection="0"/>
    <xf numFmtId="0" fontId="22" fillId="0" borderId="0" applyNumberFormat="0" applyFill="0" applyBorder="0" applyAlignment="0" applyProtection="0"/>
    <xf numFmtId="0" fontId="4" fillId="13" borderId="20" applyNumberFormat="0" applyFont="0" applyAlignment="0" applyProtection="0"/>
    <xf numFmtId="0" fontId="23" fillId="0" borderId="0" applyNumberFormat="0" applyFill="0" applyBorder="0" applyAlignment="0" applyProtection="0"/>
    <xf numFmtId="0" fontId="5" fillId="0" borderId="21" applyNumberFormat="0" applyFill="0" applyAlignment="0" applyProtection="0"/>
    <xf numFmtId="0" fontId="2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24" fillId="37" borderId="0" applyNumberFormat="0" applyBorder="0" applyAlignment="0" applyProtection="0"/>
  </cellStyleXfs>
  <cellXfs count="50">
    <xf numFmtId="0" fontId="0" fillId="0" borderId="0" xfId="0"/>
    <xf numFmtId="0" fontId="0" fillId="2" borderId="0" xfId="0" applyFill="1" applyProtection="1">
      <protection locked="0"/>
    </xf>
    <xf numFmtId="0" fontId="5" fillId="2" borderId="0" xfId="0" applyFont="1" applyFill="1" applyAlignment="1" applyProtection="1">
      <alignment horizontal="center"/>
      <protection locked="0"/>
    </xf>
    <xf numFmtId="0" fontId="8" fillId="2" borderId="0" xfId="0" applyFont="1" applyFill="1" applyProtection="1">
      <protection locked="0"/>
    </xf>
    <xf numFmtId="0" fontId="0" fillId="2" borderId="1" xfId="0" applyFill="1" applyBorder="1" applyAlignment="1" applyProtection="1">
      <alignment horizontal="center"/>
      <protection locked="0"/>
    </xf>
    <xf numFmtId="0" fontId="5" fillId="2" borderId="1" xfId="0" applyFont="1" applyFill="1" applyBorder="1" applyProtection="1">
      <protection locked="0"/>
    </xf>
    <xf numFmtId="0" fontId="5" fillId="2" borderId="1" xfId="0" applyFont="1" applyFill="1" applyBorder="1" applyAlignment="1" applyProtection="1">
      <alignment horizontal="center"/>
      <protection locked="0"/>
    </xf>
    <xf numFmtId="0" fontId="5" fillId="2" borderId="0" xfId="0" applyFont="1" applyFill="1" applyProtection="1">
      <protection locked="0"/>
    </xf>
    <xf numFmtId="0" fontId="0" fillId="2" borderId="1" xfId="0" applyFill="1" applyBorder="1" applyProtection="1">
      <protection locked="0"/>
    </xf>
    <xf numFmtId="0" fontId="6" fillId="4" borderId="1" xfId="0" applyFont="1" applyFill="1" applyBorder="1" applyAlignment="1" applyProtection="1">
      <alignment horizontal="left" vertical="center" wrapText="1"/>
      <protection locked="0"/>
    </xf>
    <xf numFmtId="0" fontId="0" fillId="2" borderId="1" xfId="0" applyFill="1" applyBorder="1" applyAlignment="1" applyProtection="1">
      <alignment horizontal="justify"/>
      <protection locked="0"/>
    </xf>
    <xf numFmtId="0" fontId="5" fillId="2" borderId="0" xfId="0" applyFont="1" applyFill="1" applyAlignment="1" applyProtection="1">
      <alignment horizontal="center" vertical="center" textRotation="90"/>
      <protection locked="0"/>
    </xf>
    <xf numFmtId="0" fontId="0" fillId="2" borderId="0" xfId="0" applyFill="1" applyBorder="1" applyProtection="1">
      <protection locked="0"/>
    </xf>
    <xf numFmtId="0" fontId="5" fillId="2" borderId="0" xfId="0" applyFont="1" applyFill="1" applyBorder="1" applyAlignment="1" applyProtection="1">
      <alignment horizontal="justify"/>
      <protection locked="0"/>
    </xf>
    <xf numFmtId="0" fontId="0" fillId="2" borderId="0" xfId="0" applyFill="1" applyBorder="1" applyAlignment="1" applyProtection="1">
      <alignment horizontal="center"/>
      <protection locked="0"/>
    </xf>
    <xf numFmtId="0" fontId="0" fillId="2" borderId="1"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1" xfId="0" applyNumberFormat="1" applyFill="1" applyBorder="1" applyAlignment="1" applyProtection="1">
      <alignment horizontal="center"/>
      <protection locked="0"/>
    </xf>
    <xf numFmtId="0" fontId="0" fillId="5" borderId="1" xfId="0" applyFill="1" applyBorder="1" applyProtection="1">
      <protection locked="0"/>
    </xf>
    <xf numFmtId="0" fontId="0" fillId="2" borderId="0" xfId="0" applyFill="1" applyAlignment="1" applyProtection="1">
      <alignment horizontal="center"/>
      <protection locked="0"/>
    </xf>
    <xf numFmtId="0" fontId="5" fillId="3" borderId="1" xfId="0" applyFont="1" applyFill="1" applyBorder="1" applyAlignment="1" applyProtection="1">
      <alignment horizontal="center"/>
      <protection locked="0"/>
    </xf>
    <xf numFmtId="0" fontId="5" fillId="6" borderId="1" xfId="0" applyFont="1" applyFill="1" applyBorder="1" applyAlignment="1" applyProtection="1">
      <alignment horizontal="center"/>
      <protection locked="0"/>
    </xf>
    <xf numFmtId="4" fontId="0" fillId="0" borderId="22" xfId="0" applyNumberFormat="1" applyBorder="1"/>
    <xf numFmtId="0" fontId="0" fillId="2" borderId="22" xfId="0" applyNumberFormat="1" applyFill="1" applyBorder="1" applyAlignment="1" applyProtection="1">
      <alignment horizontal="center"/>
      <protection locked="0"/>
    </xf>
    <xf numFmtId="4" fontId="0" fillId="0" borderId="22" xfId="0" applyNumberFormat="1" applyBorder="1" applyProtection="1"/>
    <xf numFmtId="4" fontId="0" fillId="0" borderId="22" xfId="0" applyNumberFormat="1" applyBorder="1" applyProtection="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5" fillId="2" borderId="3" xfId="0" applyFont="1" applyFill="1" applyBorder="1" applyAlignment="1" applyProtection="1">
      <alignment horizontal="justify"/>
      <protection locked="0"/>
    </xf>
    <xf numFmtId="0" fontId="5" fillId="2" borderId="4" xfId="0" applyFont="1" applyFill="1" applyBorder="1" applyAlignment="1" applyProtection="1">
      <alignment horizontal="justify"/>
      <protection locked="0"/>
    </xf>
    <xf numFmtId="0" fontId="5" fillId="2" borderId="5" xfId="0" applyFont="1" applyFill="1" applyBorder="1" applyAlignment="1" applyProtection="1">
      <alignment horizontal="justify"/>
      <protection locked="0"/>
    </xf>
    <xf numFmtId="0" fontId="0" fillId="2" borderId="3" xfId="0" applyFill="1" applyBorder="1" applyAlignment="1" applyProtection="1">
      <alignment horizontal="justify"/>
      <protection locked="0"/>
    </xf>
    <xf numFmtId="0" fontId="0" fillId="2" borderId="5" xfId="0" applyFill="1" applyBorder="1" applyAlignment="1" applyProtection="1">
      <alignment horizontal="justify"/>
      <protection locked="0"/>
    </xf>
    <xf numFmtId="0" fontId="5" fillId="2" borderId="6" xfId="0" applyFont="1" applyFill="1" applyBorder="1" applyAlignment="1" applyProtection="1">
      <alignment horizontal="center" vertical="center" textRotation="90"/>
      <protection locked="0"/>
    </xf>
    <xf numFmtId="0" fontId="5" fillId="2" borderId="2" xfId="0" applyFont="1" applyFill="1" applyBorder="1" applyAlignment="1" applyProtection="1">
      <alignment horizontal="center" vertical="center" textRotation="90"/>
      <protection locked="0"/>
    </xf>
    <xf numFmtId="0" fontId="5" fillId="2" borderId="11" xfId="0" applyFont="1" applyFill="1" applyBorder="1" applyAlignment="1" applyProtection="1">
      <alignment horizontal="center" vertical="center" textRotation="90"/>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9" fillId="2" borderId="8" xfId="0" applyFont="1" applyFill="1" applyBorder="1" applyAlignment="1" applyProtection="1">
      <alignment horizontal="center"/>
      <protection locked="0"/>
    </xf>
    <xf numFmtId="0" fontId="7" fillId="2" borderId="3" xfId="0" applyFont="1" applyFill="1" applyBorder="1" applyAlignment="1" applyProtection="1">
      <alignment horizontal="justify"/>
      <protection locked="0"/>
    </xf>
    <xf numFmtId="0" fontId="0" fillId="2" borderId="4" xfId="0" applyFill="1" applyBorder="1" applyAlignment="1" applyProtection="1">
      <alignment horizontal="justify"/>
      <protection locked="0"/>
    </xf>
    <xf numFmtId="0" fontId="9" fillId="6" borderId="8" xfId="0" applyFont="1" applyFill="1" applyBorder="1" applyAlignment="1" applyProtection="1">
      <alignment horizontal="center"/>
      <protection locked="0"/>
    </xf>
    <xf numFmtId="0" fontId="8" fillId="2" borderId="10" xfId="0" applyFont="1" applyFill="1" applyBorder="1" applyAlignment="1" applyProtection="1">
      <alignment horizontal="right"/>
      <protection locked="0"/>
    </xf>
    <xf numFmtId="0" fontId="8" fillId="2" borderId="0" xfId="0" applyFont="1" applyFill="1" applyAlignment="1" applyProtection="1">
      <alignment horizontal="right"/>
      <protection locked="0"/>
    </xf>
    <xf numFmtId="0" fontId="9" fillId="2" borderId="8" xfId="0" applyNumberFormat="1" applyFont="1" applyFill="1" applyBorder="1" applyAlignment="1" applyProtection="1">
      <alignment horizontal="center"/>
      <protection hidden="1"/>
    </xf>
    <xf numFmtId="0" fontId="5" fillId="6" borderId="9" xfId="0" applyFont="1" applyFill="1" applyBorder="1" applyAlignment="1" applyProtection="1">
      <alignment horizontal="left"/>
      <protection locked="0"/>
    </xf>
    <xf numFmtId="0" fontId="5" fillId="6" borderId="7" xfId="0" applyFont="1" applyFill="1" applyBorder="1" applyAlignment="1" applyProtection="1">
      <alignment horizontal="left"/>
      <protection locked="0"/>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2" xfId="1"/>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otal" xfId="1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G57"/>
  <sheetViews>
    <sheetView tabSelected="1" topLeftCell="A17" zoomScale="61" zoomScaleNormal="61" workbookViewId="0">
      <selection activeCell="G43" sqref="G43"/>
    </sheetView>
  </sheetViews>
  <sheetFormatPr baseColWidth="10" defaultColWidth="11.44140625" defaultRowHeight="14.4" x14ac:dyDescent="0.3"/>
  <cols>
    <col min="1" max="1" width="12.5546875" style="1" customWidth="1"/>
    <col min="2" max="2" width="15.109375" style="1" customWidth="1"/>
    <col min="3" max="3" width="59.109375" style="1" bestFit="1" customWidth="1"/>
    <col min="4" max="4" width="112.6640625" style="1" customWidth="1"/>
    <col min="5" max="5" width="30" style="20" customWidth="1"/>
    <col min="6" max="6" width="18.44140625" style="20" customWidth="1"/>
    <col min="7" max="7" width="33.6640625" style="20" bestFit="1" customWidth="1"/>
    <col min="8" max="16384" width="11.44140625" style="1"/>
  </cols>
  <sheetData>
    <row r="1" spans="1:7" ht="24" thickBot="1" x14ac:dyDescent="0.5">
      <c r="A1" s="44" t="s">
        <v>138</v>
      </c>
      <c r="B1" s="44"/>
      <c r="C1" s="44"/>
      <c r="D1" s="44"/>
      <c r="E1" s="44"/>
      <c r="F1" s="44"/>
      <c r="G1" s="44"/>
    </row>
    <row r="2" spans="1:7" ht="15" x14ac:dyDescent="0.25">
      <c r="B2" s="2"/>
      <c r="E2" s="1"/>
      <c r="F2" s="1"/>
      <c r="G2" s="1"/>
    </row>
    <row r="3" spans="1:7" x14ac:dyDescent="0.3">
      <c r="A3" s="3" t="s">
        <v>79</v>
      </c>
      <c r="B3" s="2"/>
      <c r="C3" s="48" t="s">
        <v>108</v>
      </c>
      <c r="D3" s="49"/>
      <c r="E3" s="45" t="s">
        <v>80</v>
      </c>
      <c r="F3" s="46"/>
      <c r="G3" s="22" t="s">
        <v>89</v>
      </c>
    </row>
    <row r="4" spans="1:7" ht="24" thickBot="1" x14ac:dyDescent="0.4">
      <c r="A4" s="47" t="str">
        <f>IF(A1="Selecciona un Periodo…","",VLOOKUP(A1,Hoja1!D3:E6,2,FALSE))</f>
        <v>CATÁLOGOS T4 2014</v>
      </c>
      <c r="B4" s="47"/>
      <c r="C4" s="47"/>
      <c r="D4" s="47"/>
      <c r="E4" s="47"/>
      <c r="F4" s="47"/>
      <c r="G4" s="47"/>
    </row>
    <row r="5" spans="1:7" s="7" customFormat="1" x14ac:dyDescent="0.3">
      <c r="A5" s="5" t="s">
        <v>0</v>
      </c>
      <c r="B5" s="5" t="s">
        <v>1</v>
      </c>
      <c r="C5" s="5" t="s">
        <v>2</v>
      </c>
      <c r="D5" s="5" t="s">
        <v>3</v>
      </c>
      <c r="E5" s="6" t="s">
        <v>4</v>
      </c>
      <c r="F5" s="6" t="s">
        <v>5</v>
      </c>
      <c r="G5" s="6" t="s">
        <v>6</v>
      </c>
    </row>
    <row r="6" spans="1:7" x14ac:dyDescent="0.3">
      <c r="A6" s="35" t="s">
        <v>43</v>
      </c>
      <c r="B6" s="8" t="s">
        <v>7</v>
      </c>
      <c r="C6" s="8" t="s">
        <v>8</v>
      </c>
      <c r="D6" s="33" t="s">
        <v>130</v>
      </c>
      <c r="E6" s="9"/>
      <c r="F6" s="9"/>
      <c r="G6" s="9"/>
    </row>
    <row r="7" spans="1:7" x14ac:dyDescent="0.3">
      <c r="A7" s="36"/>
      <c r="B7" s="8" t="s">
        <v>9</v>
      </c>
      <c r="C7" s="8" t="s">
        <v>10</v>
      </c>
      <c r="D7" s="43"/>
      <c r="E7" s="9"/>
      <c r="F7" s="9"/>
      <c r="G7" s="9"/>
    </row>
    <row r="8" spans="1:7" x14ac:dyDescent="0.3">
      <c r="A8" s="36"/>
      <c r="B8" s="8" t="s">
        <v>11</v>
      </c>
      <c r="C8" s="8" t="s">
        <v>12</v>
      </c>
      <c r="D8" s="43"/>
      <c r="E8" s="9"/>
      <c r="F8" s="9"/>
      <c r="G8" s="9"/>
    </row>
    <row r="9" spans="1:7" x14ac:dyDescent="0.3">
      <c r="A9" s="36"/>
      <c r="B9" s="8" t="s">
        <v>13</v>
      </c>
      <c r="C9" s="8" t="s">
        <v>14</v>
      </c>
      <c r="D9" s="34"/>
      <c r="E9" s="9"/>
      <c r="F9" s="9"/>
      <c r="G9" s="9"/>
    </row>
    <row r="10" spans="1:7" x14ac:dyDescent="0.3">
      <c r="A10" s="36"/>
      <c r="B10" s="8" t="s">
        <v>15</v>
      </c>
      <c r="C10" s="8" t="s">
        <v>16</v>
      </c>
      <c r="D10" s="42" t="s">
        <v>66</v>
      </c>
      <c r="E10" s="9"/>
      <c r="F10" s="9"/>
      <c r="G10" s="9"/>
    </row>
    <row r="11" spans="1:7" x14ac:dyDescent="0.3">
      <c r="A11" s="36"/>
      <c r="B11" s="8" t="s">
        <v>17</v>
      </c>
      <c r="C11" s="8" t="s">
        <v>18</v>
      </c>
      <c r="D11" s="43"/>
      <c r="E11" s="9"/>
      <c r="F11" s="9"/>
      <c r="G11" s="9"/>
    </row>
    <row r="12" spans="1:7" x14ac:dyDescent="0.3">
      <c r="A12" s="36"/>
      <c r="B12" s="8" t="s">
        <v>19</v>
      </c>
      <c r="C12" s="8" t="s">
        <v>20</v>
      </c>
      <c r="D12" s="43"/>
      <c r="E12" s="9"/>
      <c r="F12" s="9"/>
      <c r="G12" s="9"/>
    </row>
    <row r="13" spans="1:7" x14ac:dyDescent="0.3">
      <c r="A13" s="36"/>
      <c r="B13" s="8" t="s">
        <v>21</v>
      </c>
      <c r="C13" s="8" t="s">
        <v>22</v>
      </c>
      <c r="D13" s="34"/>
      <c r="E13" s="9"/>
      <c r="F13" s="9"/>
      <c r="G13" s="9"/>
    </row>
    <row r="14" spans="1:7" ht="24.75" customHeight="1" x14ac:dyDescent="0.3">
      <c r="A14" s="36"/>
      <c r="B14" s="8" t="s">
        <v>23</v>
      </c>
      <c r="C14" s="8" t="s">
        <v>24</v>
      </c>
      <c r="D14" s="33" t="s">
        <v>133</v>
      </c>
      <c r="E14" s="4">
        <v>1</v>
      </c>
      <c r="F14" s="9"/>
      <c r="G14" s="4">
        <v>155190</v>
      </c>
    </row>
    <row r="15" spans="1:7" ht="24" customHeight="1" x14ac:dyDescent="0.3">
      <c r="A15" s="36"/>
      <c r="B15" s="8" t="s">
        <v>25</v>
      </c>
      <c r="C15" s="8" t="s">
        <v>26</v>
      </c>
      <c r="D15" s="34"/>
      <c r="E15" s="4">
        <v>197</v>
      </c>
      <c r="F15" s="9"/>
      <c r="G15" s="4">
        <v>155192</v>
      </c>
    </row>
    <row r="16" spans="1:7" ht="39.75" customHeight="1" x14ac:dyDescent="0.3">
      <c r="A16" s="36"/>
      <c r="B16" s="8" t="s">
        <v>27</v>
      </c>
      <c r="C16" s="8" t="s">
        <v>28</v>
      </c>
      <c r="D16" s="33" t="s">
        <v>131</v>
      </c>
      <c r="E16" s="4">
        <v>14</v>
      </c>
      <c r="F16" s="9"/>
      <c r="G16" s="4">
        <v>155194</v>
      </c>
    </row>
    <row r="17" spans="1:7" ht="39" customHeight="1" x14ac:dyDescent="0.3">
      <c r="A17" s="36"/>
      <c r="B17" s="8" t="s">
        <v>29</v>
      </c>
      <c r="C17" s="8" t="s">
        <v>30</v>
      </c>
      <c r="D17" s="34"/>
      <c r="E17" s="4">
        <v>43</v>
      </c>
      <c r="F17" s="9"/>
      <c r="G17" s="4">
        <v>155317</v>
      </c>
    </row>
    <row r="18" spans="1:7" ht="34.5" customHeight="1" x14ac:dyDescent="0.3">
      <c r="A18" s="36"/>
      <c r="B18" s="8" t="s">
        <v>31</v>
      </c>
      <c r="C18" s="8" t="s">
        <v>32</v>
      </c>
      <c r="D18" s="33" t="s">
        <v>134</v>
      </c>
      <c r="E18" s="4">
        <v>43</v>
      </c>
      <c r="F18" s="9"/>
      <c r="G18" s="4">
        <v>155319</v>
      </c>
    </row>
    <row r="19" spans="1:7" ht="35.25" customHeight="1" x14ac:dyDescent="0.3">
      <c r="A19" s="36"/>
      <c r="B19" s="8" t="s">
        <v>33</v>
      </c>
      <c r="C19" s="8" t="s">
        <v>34</v>
      </c>
      <c r="D19" s="34"/>
      <c r="E19" s="4">
        <v>54</v>
      </c>
      <c r="F19" s="9"/>
      <c r="G19" s="4">
        <v>155322</v>
      </c>
    </row>
    <row r="20" spans="1:7" ht="67.5" customHeight="1" x14ac:dyDescent="0.3">
      <c r="A20" s="36"/>
      <c r="B20" s="8" t="s">
        <v>35</v>
      </c>
      <c r="C20" s="8" t="s">
        <v>36</v>
      </c>
      <c r="D20" s="10" t="s">
        <v>132</v>
      </c>
      <c r="E20" s="4">
        <v>7</v>
      </c>
      <c r="F20" s="9"/>
      <c r="G20" s="4">
        <v>155344</v>
      </c>
    </row>
    <row r="21" spans="1:7" x14ac:dyDescent="0.3">
      <c r="A21" s="36"/>
      <c r="B21" s="8" t="s">
        <v>37</v>
      </c>
      <c r="C21" s="8" t="s">
        <v>38</v>
      </c>
      <c r="D21" s="30" t="s">
        <v>67</v>
      </c>
      <c r="E21" s="4" t="s">
        <v>139</v>
      </c>
      <c r="F21" s="9"/>
      <c r="G21" s="4" t="s">
        <v>139</v>
      </c>
    </row>
    <row r="22" spans="1:7" x14ac:dyDescent="0.3">
      <c r="A22" s="36"/>
      <c r="B22" s="8" t="s">
        <v>39</v>
      </c>
      <c r="C22" s="8" t="s">
        <v>40</v>
      </c>
      <c r="D22" s="31"/>
      <c r="E22" s="4" t="s">
        <v>139</v>
      </c>
      <c r="F22" s="9"/>
      <c r="G22" s="4" t="s">
        <v>139</v>
      </c>
    </row>
    <row r="23" spans="1:7" x14ac:dyDescent="0.3">
      <c r="A23" s="37"/>
      <c r="B23" s="8" t="s">
        <v>41</v>
      </c>
      <c r="C23" s="8" t="s">
        <v>42</v>
      </c>
      <c r="D23" s="32"/>
      <c r="E23" s="4" t="s">
        <v>139</v>
      </c>
      <c r="F23" s="9"/>
      <c r="G23" s="4" t="s">
        <v>139</v>
      </c>
    </row>
    <row r="24" spans="1:7" x14ac:dyDescent="0.3">
      <c r="A24" s="11"/>
      <c r="B24" s="12"/>
      <c r="C24" s="12"/>
      <c r="D24" s="13"/>
      <c r="E24" s="14"/>
      <c r="F24" s="14"/>
      <c r="G24" s="14"/>
    </row>
    <row r="25" spans="1:7" ht="28.5" customHeight="1" thickBot="1" x14ac:dyDescent="0.4">
      <c r="A25" s="41" t="str">
        <f>VLOOKUP(A1,Hoja1!D3:F6,3,FALSE)</f>
        <v>ARCHIVOS T4 2014</v>
      </c>
      <c r="B25" s="41"/>
      <c r="C25" s="41"/>
      <c r="D25" s="41"/>
      <c r="E25" s="41"/>
      <c r="F25" s="41"/>
      <c r="G25" s="41"/>
    </row>
    <row r="26" spans="1:7" s="7" customFormat="1" ht="15" thickBot="1" x14ac:dyDescent="0.35">
      <c r="A26" s="5" t="s">
        <v>0</v>
      </c>
      <c r="B26" s="5" t="s">
        <v>1</v>
      </c>
      <c r="C26" s="5" t="s">
        <v>2</v>
      </c>
      <c r="D26" s="5" t="s">
        <v>3</v>
      </c>
      <c r="E26" s="6" t="s">
        <v>4</v>
      </c>
      <c r="F26" s="6" t="s">
        <v>5</v>
      </c>
      <c r="G26" s="6" t="s">
        <v>6</v>
      </c>
    </row>
    <row r="27" spans="1:7" s="7" customFormat="1" ht="15" customHeight="1" thickBot="1" x14ac:dyDescent="0.35">
      <c r="A27" s="35" t="s">
        <v>64</v>
      </c>
      <c r="B27" s="38" t="s">
        <v>44</v>
      </c>
      <c r="C27" s="38" t="s">
        <v>45</v>
      </c>
      <c r="D27" s="38" t="s">
        <v>135</v>
      </c>
      <c r="E27" s="15">
        <v>171</v>
      </c>
      <c r="F27" s="23">
        <v>570032.74</v>
      </c>
      <c r="G27" s="16" t="s">
        <v>140</v>
      </c>
    </row>
    <row r="28" spans="1:7" s="7" customFormat="1" ht="15" thickBot="1" x14ac:dyDescent="0.35">
      <c r="A28" s="36"/>
      <c r="B28" s="39"/>
      <c r="C28" s="39"/>
      <c r="D28" s="39"/>
      <c r="E28" s="15">
        <v>265</v>
      </c>
      <c r="F28" s="23">
        <v>605566.06000000064</v>
      </c>
      <c r="G28" s="16" t="s">
        <v>141</v>
      </c>
    </row>
    <row r="29" spans="1:7" s="7" customFormat="1" ht="15" thickBot="1" x14ac:dyDescent="0.35">
      <c r="A29" s="36"/>
      <c r="B29" s="39"/>
      <c r="C29" s="39"/>
      <c r="D29" s="39"/>
      <c r="E29" s="15">
        <v>446</v>
      </c>
      <c r="F29" s="23">
        <v>1423654.06</v>
      </c>
      <c r="G29" s="16" t="s">
        <v>142</v>
      </c>
    </row>
    <row r="30" spans="1:7" s="7" customFormat="1" ht="15" thickBot="1" x14ac:dyDescent="0.35">
      <c r="A30" s="36"/>
      <c r="B30" s="39"/>
      <c r="C30" s="39"/>
      <c r="D30" s="39"/>
      <c r="E30" s="15">
        <v>503</v>
      </c>
      <c r="F30" s="23">
        <v>1322715.6799999976</v>
      </c>
      <c r="G30" s="16" t="s">
        <v>143</v>
      </c>
    </row>
    <row r="31" spans="1:7" s="7" customFormat="1" ht="15" thickBot="1" x14ac:dyDescent="0.35">
      <c r="A31" s="36"/>
      <c r="B31" s="39"/>
      <c r="C31" s="39"/>
      <c r="D31" s="39"/>
      <c r="E31" s="15">
        <v>444</v>
      </c>
      <c r="F31" s="23">
        <v>1415465.6600000011</v>
      </c>
      <c r="G31" s="16" t="s">
        <v>144</v>
      </c>
    </row>
    <row r="32" spans="1:7" s="7" customFormat="1" ht="15" thickBot="1" x14ac:dyDescent="0.35">
      <c r="A32" s="36"/>
      <c r="B32" s="39"/>
      <c r="C32" s="39"/>
      <c r="D32" s="39"/>
      <c r="E32" s="15">
        <v>175</v>
      </c>
      <c r="F32" s="23">
        <v>1080882.3799999999</v>
      </c>
      <c r="G32" s="16" t="s">
        <v>145</v>
      </c>
    </row>
    <row r="33" spans="1:7" ht="15" thickBot="1" x14ac:dyDescent="0.35">
      <c r="A33" s="36"/>
      <c r="B33" s="8" t="s">
        <v>46</v>
      </c>
      <c r="C33" s="8" t="s">
        <v>47</v>
      </c>
      <c r="D33" s="27" t="s">
        <v>136</v>
      </c>
      <c r="E33" s="4" t="s">
        <v>139</v>
      </c>
      <c r="F33" s="24" t="s">
        <v>139</v>
      </c>
      <c r="G33" s="16" t="s">
        <v>139</v>
      </c>
    </row>
    <row r="34" spans="1:7" ht="15" thickBot="1" x14ac:dyDescent="0.35">
      <c r="A34" s="36"/>
      <c r="B34" s="38" t="s">
        <v>48</v>
      </c>
      <c r="C34" s="38" t="s">
        <v>49</v>
      </c>
      <c r="D34" s="28"/>
      <c r="E34" s="17">
        <v>26</v>
      </c>
      <c r="F34" s="25">
        <v>28914.049999999981</v>
      </c>
      <c r="G34" s="16" t="s">
        <v>146</v>
      </c>
    </row>
    <row r="35" spans="1:7" ht="15" thickBot="1" x14ac:dyDescent="0.35">
      <c r="A35" s="36"/>
      <c r="B35" s="39"/>
      <c r="C35" s="39"/>
      <c r="D35" s="28"/>
      <c r="E35" s="17">
        <v>25</v>
      </c>
      <c r="F35" s="25">
        <v>27797.929999999982</v>
      </c>
      <c r="G35" s="16" t="s">
        <v>147</v>
      </c>
    </row>
    <row r="36" spans="1:7" ht="15" thickBot="1" x14ac:dyDescent="0.35">
      <c r="A36" s="36"/>
      <c r="B36" s="39"/>
      <c r="C36" s="39"/>
      <c r="D36" s="28"/>
      <c r="E36" s="17">
        <v>48</v>
      </c>
      <c r="F36" s="25">
        <v>54099.630000000041</v>
      </c>
      <c r="G36" s="16" t="s">
        <v>148</v>
      </c>
    </row>
    <row r="37" spans="1:7" ht="15" thickBot="1" x14ac:dyDescent="0.35">
      <c r="A37" s="36"/>
      <c r="B37" s="39"/>
      <c r="C37" s="39"/>
      <c r="D37" s="28"/>
      <c r="E37" s="17">
        <v>25</v>
      </c>
      <c r="F37" s="25">
        <v>27650.489999999983</v>
      </c>
      <c r="G37" s="16" t="s">
        <v>149</v>
      </c>
    </row>
    <row r="38" spans="1:7" ht="15" thickBot="1" x14ac:dyDescent="0.35">
      <c r="A38" s="36"/>
      <c r="B38" s="39"/>
      <c r="C38" s="39"/>
      <c r="D38" s="28"/>
      <c r="E38" s="17">
        <v>50</v>
      </c>
      <c r="F38" s="25">
        <v>66522.540000000052</v>
      </c>
      <c r="G38" s="16" t="s">
        <v>150</v>
      </c>
    </row>
    <row r="39" spans="1:7" ht="15" thickBot="1" x14ac:dyDescent="0.35">
      <c r="A39" s="36"/>
      <c r="B39" s="40"/>
      <c r="C39" s="39"/>
      <c r="D39" s="28"/>
      <c r="E39" s="17">
        <v>24</v>
      </c>
      <c r="F39" s="25">
        <v>26639.439999999984</v>
      </c>
      <c r="G39" s="16" t="s">
        <v>151</v>
      </c>
    </row>
    <row r="40" spans="1:7" ht="15" thickBot="1" x14ac:dyDescent="0.35">
      <c r="A40" s="37"/>
      <c r="B40" s="8" t="s">
        <v>50</v>
      </c>
      <c r="C40" s="8" t="s">
        <v>51</v>
      </c>
      <c r="D40" s="28"/>
      <c r="E40" s="17" t="s">
        <v>139</v>
      </c>
      <c r="F40" s="18" t="s">
        <v>139</v>
      </c>
      <c r="G40" s="16" t="s">
        <v>139</v>
      </c>
    </row>
    <row r="41" spans="1:7" ht="16.5" customHeight="1" thickBot="1" x14ac:dyDescent="0.35">
      <c r="A41" s="35" t="s">
        <v>65</v>
      </c>
      <c r="B41" s="8" t="s">
        <v>52</v>
      </c>
      <c r="C41" s="8" t="s">
        <v>53</v>
      </c>
      <c r="D41" s="28"/>
      <c r="E41" s="17" t="s">
        <v>139</v>
      </c>
      <c r="F41" s="18" t="s">
        <v>139</v>
      </c>
      <c r="G41" s="16" t="s">
        <v>139</v>
      </c>
    </row>
    <row r="42" spans="1:7" ht="16.5" customHeight="1" thickBot="1" x14ac:dyDescent="0.35">
      <c r="A42" s="36"/>
      <c r="B42" s="8" t="s">
        <v>54</v>
      </c>
      <c r="C42" s="8" t="s">
        <v>55</v>
      </c>
      <c r="D42" s="28"/>
      <c r="E42" s="17">
        <v>1</v>
      </c>
      <c r="F42" s="9"/>
      <c r="G42" s="16">
        <v>155346</v>
      </c>
    </row>
    <row r="43" spans="1:7" ht="16.5" customHeight="1" thickBot="1" x14ac:dyDescent="0.35">
      <c r="A43" s="36"/>
      <c r="B43" s="8" t="s">
        <v>56</v>
      </c>
      <c r="C43" s="8" t="s">
        <v>57</v>
      </c>
      <c r="D43" s="28"/>
      <c r="E43" s="17">
        <v>1</v>
      </c>
      <c r="F43" s="9"/>
      <c r="G43" s="16">
        <v>155197</v>
      </c>
    </row>
    <row r="44" spans="1:7" ht="16.5" customHeight="1" thickBot="1" x14ac:dyDescent="0.35">
      <c r="A44" s="36"/>
      <c r="B44" s="8" t="s">
        <v>58</v>
      </c>
      <c r="C44" s="8" t="s">
        <v>59</v>
      </c>
      <c r="D44" s="28"/>
      <c r="E44" s="17">
        <v>9</v>
      </c>
      <c r="F44" s="26">
        <v>509529.46</v>
      </c>
      <c r="G44" s="16">
        <v>156056</v>
      </c>
    </row>
    <row r="45" spans="1:7" ht="16.5" customHeight="1" thickBot="1" x14ac:dyDescent="0.35">
      <c r="A45" s="36"/>
      <c r="B45" s="8" t="s">
        <v>60</v>
      </c>
      <c r="C45" s="8" t="s">
        <v>61</v>
      </c>
      <c r="D45" s="28"/>
      <c r="E45" s="17" t="s">
        <v>139</v>
      </c>
      <c r="F45" s="9"/>
      <c r="G45" s="16" t="s">
        <v>139</v>
      </c>
    </row>
    <row r="46" spans="1:7" ht="16.5" customHeight="1" thickBot="1" x14ac:dyDescent="0.35">
      <c r="A46" s="36"/>
      <c r="B46" s="8" t="s">
        <v>62</v>
      </c>
      <c r="C46" s="8" t="s">
        <v>63</v>
      </c>
      <c r="D46" s="28"/>
      <c r="E46" s="17" t="s">
        <v>139</v>
      </c>
      <c r="F46" s="18" t="s">
        <v>139</v>
      </c>
      <c r="G46" s="16" t="s">
        <v>139</v>
      </c>
    </row>
    <row r="47" spans="1:7" ht="15" customHeight="1" thickBot="1" x14ac:dyDescent="0.35">
      <c r="A47" s="36"/>
      <c r="B47" s="19" t="s">
        <v>68</v>
      </c>
      <c r="C47" s="19" t="s">
        <v>69</v>
      </c>
      <c r="D47" s="28"/>
      <c r="E47" s="17">
        <v>14</v>
      </c>
      <c r="F47" s="9"/>
      <c r="G47" s="16">
        <v>155342</v>
      </c>
    </row>
    <row r="48" spans="1:7" ht="15" thickBot="1" x14ac:dyDescent="0.35">
      <c r="A48" s="36"/>
      <c r="B48" s="19" t="s">
        <v>70</v>
      </c>
      <c r="C48" s="19" t="s">
        <v>71</v>
      </c>
      <c r="D48" s="28"/>
      <c r="E48" s="17" t="s">
        <v>139</v>
      </c>
      <c r="F48" s="4" t="s">
        <v>139</v>
      </c>
      <c r="G48" s="16" t="s">
        <v>139</v>
      </c>
    </row>
    <row r="49" spans="1:7" ht="15" thickBot="1" x14ac:dyDescent="0.35">
      <c r="A49" s="36"/>
      <c r="B49" s="19" t="s">
        <v>72</v>
      </c>
      <c r="C49" s="19" t="s">
        <v>73</v>
      </c>
      <c r="D49" s="28"/>
      <c r="E49" s="17" t="s">
        <v>139</v>
      </c>
      <c r="F49" s="4" t="s">
        <v>139</v>
      </c>
      <c r="G49" s="16" t="s">
        <v>139</v>
      </c>
    </row>
    <row r="50" spans="1:7" ht="15" thickBot="1" x14ac:dyDescent="0.35">
      <c r="A50" s="36"/>
      <c r="B50" s="19" t="s">
        <v>82</v>
      </c>
      <c r="C50" s="19" t="s">
        <v>74</v>
      </c>
      <c r="D50" s="28"/>
      <c r="E50" s="17">
        <v>1</v>
      </c>
      <c r="F50" s="26">
        <v>10942069</v>
      </c>
      <c r="G50" s="16">
        <v>155315</v>
      </c>
    </row>
    <row r="51" spans="1:7" ht="15" thickBot="1" x14ac:dyDescent="0.35">
      <c r="A51" s="36"/>
      <c r="B51" s="19" t="s">
        <v>75</v>
      </c>
      <c r="C51" s="19" t="s">
        <v>76</v>
      </c>
      <c r="D51" s="28"/>
      <c r="E51" s="17" t="s">
        <v>139</v>
      </c>
      <c r="F51" s="4" t="s">
        <v>139</v>
      </c>
      <c r="G51" s="16" t="s">
        <v>139</v>
      </c>
    </row>
    <row r="52" spans="1:7" ht="15" thickBot="1" x14ac:dyDescent="0.35">
      <c r="A52" s="37"/>
      <c r="B52" s="19" t="s">
        <v>77</v>
      </c>
      <c r="C52" s="19" t="s">
        <v>78</v>
      </c>
      <c r="D52" s="29"/>
      <c r="E52" s="17" t="s">
        <v>139</v>
      </c>
      <c r="F52" s="4" t="s">
        <v>139</v>
      </c>
      <c r="G52" s="16" t="s">
        <v>139</v>
      </c>
    </row>
    <row r="55" spans="1:7" x14ac:dyDescent="0.3">
      <c r="B55" s="9"/>
      <c r="C55" s="1" t="s">
        <v>81</v>
      </c>
    </row>
    <row r="56" spans="1:7" x14ac:dyDescent="0.3">
      <c r="B56" s="21"/>
      <c r="C56" s="1" t="s">
        <v>129</v>
      </c>
    </row>
    <row r="57" spans="1:7" x14ac:dyDescent="0.3">
      <c r="B57" s="19"/>
      <c r="C57" s="1" t="s">
        <v>137</v>
      </c>
    </row>
  </sheetData>
  <sheetProtection password="C66C" sheet="1" objects="1" scenarios="1" formatCells="0" formatColumns="0" formatRows="0" insertColumns="0" insertRows="0" insertHyperlinks="0" deleteColumns="0" deleteRows="0" sort="0" autoFilter="0" pivotTables="0"/>
  <mergeCells count="20">
    <mergeCell ref="A1:G1"/>
    <mergeCell ref="E3:F3"/>
    <mergeCell ref="A4:G4"/>
    <mergeCell ref="C3:D3"/>
    <mergeCell ref="D6:D9"/>
    <mergeCell ref="D33:D52"/>
    <mergeCell ref="D21:D23"/>
    <mergeCell ref="D14:D15"/>
    <mergeCell ref="D16:D17"/>
    <mergeCell ref="A27:A40"/>
    <mergeCell ref="D18:D19"/>
    <mergeCell ref="C34:C39"/>
    <mergeCell ref="B34:B39"/>
    <mergeCell ref="A41:A52"/>
    <mergeCell ref="A25:G25"/>
    <mergeCell ref="B27:B32"/>
    <mergeCell ref="C27:C32"/>
    <mergeCell ref="D27:D32"/>
    <mergeCell ref="A6:A23"/>
    <mergeCell ref="D10:D13"/>
  </mergeCell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Hoja1!$D$2:$D$6</xm:f>
          </x14:formula1>
          <xm:sqref>A1:G1</xm:sqref>
        </x14:dataValidation>
        <x14:dataValidation type="list" allowBlank="1" showInputMessage="1" showErrorMessage="1">
          <x14:formula1>
            <xm:f>Hoja1!$C$15:$C$47</xm:f>
          </x14:formula1>
          <xm:sqref>C3:D3</xm:sqref>
        </x14:dataValidation>
        <x14:dataValidation type="list" allowBlank="1" showInputMessage="1" showErrorMessage="1">
          <x14:formula1>
            <xm:f>Hoja1!$C$9:$C$12</xm:f>
          </x14:formula1>
          <xm:sqref>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1:G47"/>
  <sheetViews>
    <sheetView workbookViewId="0">
      <selection activeCell="E13" sqref="E13"/>
    </sheetView>
  </sheetViews>
  <sheetFormatPr baseColWidth="10" defaultRowHeight="14.4" x14ac:dyDescent="0.3"/>
  <cols>
    <col min="3" max="3" width="33.109375" bestFit="1" customWidth="1"/>
    <col min="4" max="4" width="49.88671875" bestFit="1" customWidth="1"/>
    <col min="5" max="5" width="18.6640625" bestFit="1" customWidth="1"/>
    <col min="6" max="6" width="17" customWidth="1"/>
  </cols>
  <sheetData>
    <row r="1" spans="3:7" ht="15" x14ac:dyDescent="0.25">
      <c r="G1">
        <v>2014</v>
      </c>
    </row>
    <row r="2" spans="3:7" x14ac:dyDescent="0.3">
      <c r="D2" t="s">
        <v>91</v>
      </c>
    </row>
    <row r="3" spans="3:7" ht="15" x14ac:dyDescent="0.25">
      <c r="C3" t="s">
        <v>83</v>
      </c>
      <c r="D3" t="str">
        <f>CONCATENATE("INFORME DE CONCLUSIÓN - PRIMER TRIMESTRE ",G$1)</f>
        <v>INFORME DE CONCLUSIÓN - PRIMER TRIMESTRE 2014</v>
      </c>
      <c r="E3" t="str">
        <f>CONCATENATE("CATÁLOGOS ",C3," ",G$1)</f>
        <v>CATÁLOGOS T1 2014</v>
      </c>
      <c r="F3" t="s">
        <v>125</v>
      </c>
    </row>
    <row r="4" spans="3:7" ht="15" x14ac:dyDescent="0.25">
      <c r="C4" t="s">
        <v>84</v>
      </c>
      <c r="D4" t="str">
        <f>CONCATENATE("INFORME DE CONCLUSIÓN - SEGUNDO TRIMESTRE ",G$1)</f>
        <v>INFORME DE CONCLUSIÓN - SEGUNDO TRIMESTRE 2014</v>
      </c>
      <c r="E4" t="str">
        <f t="shared" ref="E4:E6" si="0">CONCATENATE("CATÁLOGOS ",C4," ",G$1)</f>
        <v>CATÁLOGOS T2 2014</v>
      </c>
      <c r="F4" t="s">
        <v>126</v>
      </c>
    </row>
    <row r="5" spans="3:7" ht="15" x14ac:dyDescent="0.25">
      <c r="C5" t="s">
        <v>85</v>
      </c>
      <c r="D5" t="str">
        <f>CONCATENATE("INFORME DE CONCLUSIÓN - TERCER TRIMESTRE ",G$1)</f>
        <v>INFORME DE CONCLUSIÓN - TERCER TRIMESTRE 2014</v>
      </c>
      <c r="E5" t="str">
        <f t="shared" si="0"/>
        <v>CATÁLOGOS T3 2014</v>
      </c>
      <c r="F5" t="s">
        <v>127</v>
      </c>
    </row>
    <row r="6" spans="3:7" ht="15" x14ac:dyDescent="0.25">
      <c r="C6" t="s">
        <v>86</v>
      </c>
      <c r="D6" t="str">
        <f>CONCATENATE("INFORME DE CONCLUSIÓN - CUARTO TRIMESTRE ",G$1)</f>
        <v>INFORME DE CONCLUSIÓN - CUARTO TRIMESTRE 2014</v>
      </c>
      <c r="E6" t="str">
        <f t="shared" si="0"/>
        <v>CATÁLOGOS T4 2014</v>
      </c>
      <c r="F6" t="s">
        <v>128</v>
      </c>
    </row>
    <row r="9" spans="3:7" x14ac:dyDescent="0.3">
      <c r="C9" t="s">
        <v>90</v>
      </c>
    </row>
    <row r="10" spans="3:7" ht="15" x14ac:dyDescent="0.25">
      <c r="C10" t="s">
        <v>87</v>
      </c>
    </row>
    <row r="11" spans="3:7" x14ac:dyDescent="0.3">
      <c r="C11" t="s">
        <v>88</v>
      </c>
    </row>
    <row r="12" spans="3:7" x14ac:dyDescent="0.3">
      <c r="C12" t="s">
        <v>89</v>
      </c>
    </row>
    <row r="15" spans="3:7" x14ac:dyDescent="0.3">
      <c r="C15" t="s">
        <v>123</v>
      </c>
    </row>
    <row r="16" spans="3:7" x14ac:dyDescent="0.3">
      <c r="C16" t="s">
        <v>92</v>
      </c>
    </row>
    <row r="17" spans="3:3" x14ac:dyDescent="0.3">
      <c r="C17" t="s">
        <v>93</v>
      </c>
    </row>
    <row r="18" spans="3:3" x14ac:dyDescent="0.3">
      <c r="C18" t="s">
        <v>94</v>
      </c>
    </row>
    <row r="19" spans="3:3" x14ac:dyDescent="0.3">
      <c r="C19" t="s">
        <v>95</v>
      </c>
    </row>
    <row r="20" spans="3:3" x14ac:dyDescent="0.3">
      <c r="C20" t="s">
        <v>96</v>
      </c>
    </row>
    <row r="21" spans="3:3" x14ac:dyDescent="0.3">
      <c r="C21" t="s">
        <v>97</v>
      </c>
    </row>
    <row r="22" spans="3:3" x14ac:dyDescent="0.3">
      <c r="C22" t="s">
        <v>98</v>
      </c>
    </row>
    <row r="23" spans="3:3" x14ac:dyDescent="0.3">
      <c r="C23" t="s">
        <v>99</v>
      </c>
    </row>
    <row r="24" spans="3:3" x14ac:dyDescent="0.3">
      <c r="C24" t="s">
        <v>100</v>
      </c>
    </row>
    <row r="25" spans="3:3" x14ac:dyDescent="0.3">
      <c r="C25" t="s">
        <v>101</v>
      </c>
    </row>
    <row r="26" spans="3:3" x14ac:dyDescent="0.3">
      <c r="C26" t="s">
        <v>102</v>
      </c>
    </row>
    <row r="27" spans="3:3" x14ac:dyDescent="0.3">
      <c r="C27" t="s">
        <v>103</v>
      </c>
    </row>
    <row r="28" spans="3:3" x14ac:dyDescent="0.3">
      <c r="C28" t="s">
        <v>104</v>
      </c>
    </row>
    <row r="29" spans="3:3" x14ac:dyDescent="0.3">
      <c r="C29" t="s">
        <v>105</v>
      </c>
    </row>
    <row r="30" spans="3:3" x14ac:dyDescent="0.3">
      <c r="C30" t="s">
        <v>106</v>
      </c>
    </row>
    <row r="31" spans="3:3" x14ac:dyDescent="0.3">
      <c r="C31" t="s">
        <v>107</v>
      </c>
    </row>
    <row r="32" spans="3:3" x14ac:dyDescent="0.3">
      <c r="C32" t="s">
        <v>108</v>
      </c>
    </row>
    <row r="33" spans="3:3" x14ac:dyDescent="0.3">
      <c r="C33" t="s">
        <v>109</v>
      </c>
    </row>
    <row r="34" spans="3:3" x14ac:dyDescent="0.3">
      <c r="C34" t="s">
        <v>110</v>
      </c>
    </row>
    <row r="35" spans="3:3" x14ac:dyDescent="0.3">
      <c r="C35" t="s">
        <v>111</v>
      </c>
    </row>
    <row r="36" spans="3:3" x14ac:dyDescent="0.3">
      <c r="C36" t="s">
        <v>112</v>
      </c>
    </row>
    <row r="37" spans="3:3" x14ac:dyDescent="0.3">
      <c r="C37" t="s">
        <v>113</v>
      </c>
    </row>
    <row r="38" spans="3:3" x14ac:dyDescent="0.3">
      <c r="C38" t="s">
        <v>114</v>
      </c>
    </row>
    <row r="39" spans="3:3" x14ac:dyDescent="0.3">
      <c r="C39" t="s">
        <v>124</v>
      </c>
    </row>
    <row r="40" spans="3:3" x14ac:dyDescent="0.3">
      <c r="C40" t="s">
        <v>115</v>
      </c>
    </row>
    <row r="41" spans="3:3" x14ac:dyDescent="0.3">
      <c r="C41" t="s">
        <v>116</v>
      </c>
    </row>
    <row r="42" spans="3:3" x14ac:dyDescent="0.3">
      <c r="C42" t="s">
        <v>117</v>
      </c>
    </row>
    <row r="43" spans="3:3" x14ac:dyDescent="0.3">
      <c r="C43" t="s">
        <v>118</v>
      </c>
    </row>
    <row r="44" spans="3:3" x14ac:dyDescent="0.3">
      <c r="C44" t="s">
        <v>119</v>
      </c>
    </row>
    <row r="45" spans="3:3" x14ac:dyDescent="0.3">
      <c r="C45" t="s">
        <v>120</v>
      </c>
    </row>
    <row r="46" spans="3:3" x14ac:dyDescent="0.3">
      <c r="C46" t="s">
        <v>121</v>
      </c>
    </row>
    <row r="47" spans="3:3" x14ac:dyDescent="0.3">
      <c r="C47"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 CONCLUSIÓN</vt:lpstr>
      <vt:lpstr>Hoja1</vt:lpstr>
      <vt:lpstr>Hoja2</vt:lpstr>
      <vt:lpstr>'INFORME CONCLUSIÓN'!Área_de_impresión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dc:creator>
  <cp:lastModifiedBy>maricela</cp:lastModifiedBy>
  <cp:lastPrinted>2012-07-20T20:50:52Z</cp:lastPrinted>
  <dcterms:created xsi:type="dcterms:W3CDTF">2012-07-20T18:38:38Z</dcterms:created>
  <dcterms:modified xsi:type="dcterms:W3CDTF">2015-01-20T15:27:50Z</dcterms:modified>
</cp:coreProperties>
</file>